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5200" windowHeight="11280"/>
  </bookViews>
  <sheets>
    <sheet name="BALANCE" sheetId="1" r:id="rId1"/>
  </sheets>
  <definedNames>
    <definedName name="_xlnm.Print_Area" localSheetId="0">BALANCE!$A$1:$E$64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<sst xmlns="http://schemas.openxmlformats.org/spreadsheetml/2006/main" count="70" uniqueCount="46">
  <si>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</si>
  <si>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</si>
  <si>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</si>
  <si>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</si>
  <si>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</si>
  <si>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</si>
  <si>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</si>
  <si>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</si>
  <si>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</si>
  <si>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</si>
  <si>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</si>
  <si>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</si>
  <si>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</si>
  <si>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</si>
  <si>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</si>
  <si>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</si>
  <si>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</si>
  <si>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</si>
  <si>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</si>
  <si>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</si>
  <si>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</si>
  <si>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</si>
  <si>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</si>
  <si>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</si>
  <si>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</si>
  <si>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</si>
  <si>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</si>
  <si>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</si>
  <si>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</si>
  <si>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</si>
  <si>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</si>
  <si>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</si>
  <si>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</si>
  <si>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</si>
  <si>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</si>
  <si>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</si>
  <si>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</si>
  <si>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</si>
  <si>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</si>
  <si>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</si>
  <si>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</si>
  <si>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</si>
  <si>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</si>
  <si>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</si>
  <si>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Chihuahuense de Educación para los Adultos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</si>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</sst>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/>
  <dimension ref="B1:R275"/>
  <sheetViews>
    <sheetView tabSelected="1" zoomScale="90" zoomScaleNormal="90" workbookViewId="0">
      <selection sqref="A1:A1048576"/>
    </sheetView>
  </sheetViews>
  <sheetFormatPr baseColWidth="10" defaultRowHeight="15" x14ac:dyDescent="0.25"/>
  <cols>
    <col min="1" max="1" width="1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173970262</v>
      </c>
      <c r="D8" s="5">
        <f t="shared" ref="D8:E8" si="0">SUM(D9:D11)</f>
        <v>165337812.56</v>
      </c>
      <c r="E8" s="5">
        <f t="shared" si="0"/>
        <v>166987081.10999998</v>
      </c>
    </row>
    <row r="9" spans="2:5" x14ac:dyDescent="0.25">
      <c r="B9" s="28" t="s">
        <v>9</v>
      </c>
      <c r="C9" s="33">
        <v>13535196</v>
      </c>
      <c r="D9" s="33">
        <v>11401629.23</v>
      </c>
      <c r="E9" s="33">
        <v>11401629.23</v>
      </c>
    </row>
    <row r="10" spans="2:5" x14ac:dyDescent="0.25">
      <c r="B10" s="28" t="s">
        <v>10</v>
      </c>
      <c r="C10" s="33">
        <v>160435066</v>
      </c>
      <c r="D10" s="33">
        <v>153936183.33000001</v>
      </c>
      <c r="E10" s="33">
        <v>155585451.88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0</v>
      </c>
      <c r="D12" s="5">
        <f>SUM(D13+D14)</f>
        <v>0</v>
      </c>
      <c r="E12" s="5">
        <f>SUM(E13+E14)</f>
        <v>0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/>
      <c r="D14" s="33"/>
      <c r="E14" s="33"/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173970262</v>
      </c>
      <c r="D18" s="5">
        <f t="shared" ref="D18:E18" si="2">D8-D12+D15</f>
        <v>165337812.56</v>
      </c>
      <c r="E18" s="5">
        <f t="shared" si="2"/>
        <v>166987081.10999998</v>
      </c>
    </row>
    <row r="19" spans="2:5" ht="24" x14ac:dyDescent="0.25">
      <c r="B19" s="27" t="s">
        <v>19</v>
      </c>
      <c r="C19" s="5">
        <f>C18-C11</f>
        <v>173970262</v>
      </c>
      <c r="D19" s="5">
        <f t="shared" ref="D19:E19" si="3">D18-D11</f>
        <v>165337812.56</v>
      </c>
      <c r="E19" s="5">
        <f t="shared" si="3"/>
        <v>166987081.10999998</v>
      </c>
    </row>
    <row r="20" spans="2:5" ht="24.75" thickBot="1" x14ac:dyDescent="0.3">
      <c r="B20" s="29" t="s">
        <v>20</v>
      </c>
      <c r="C20" s="7">
        <f>C19-C15</f>
        <v>173970262</v>
      </c>
      <c r="D20" s="7">
        <f t="shared" ref="D20:E20" si="4">D19-D15</f>
        <v>165337812.56</v>
      </c>
      <c r="E20" s="7">
        <f t="shared" si="4"/>
        <v>166987081.10999998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173970262</v>
      </c>
      <c r="D27" s="5">
        <f t="shared" ref="D27:E27" si="6">D20+D24</f>
        <v>165337812.56</v>
      </c>
      <c r="E27" s="5">
        <f t="shared" si="6"/>
        <v>166987081.10999998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13535196</v>
      </c>
      <c r="D45" s="22">
        <f t="shared" ref="D45:E45" si="10">D9</f>
        <v>11401629.23</v>
      </c>
      <c r="E45" s="22">
        <f t="shared" si="10"/>
        <v>11401629.23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13535196</v>
      </c>
      <c r="D51" s="21">
        <f t="shared" ref="D51:E51" si="16">D45+D46-D49+D50</f>
        <v>11401629.23</v>
      </c>
      <c r="E51" s="21">
        <f t="shared" si="16"/>
        <v>11401629.23</v>
      </c>
      <c r="F51" s="25"/>
    </row>
    <row r="52" spans="2:6" ht="24.75" thickBot="1" x14ac:dyDescent="0.3">
      <c r="B52" s="27" t="s">
        <v>39</v>
      </c>
      <c r="C52" s="21">
        <f>C51-C46</f>
        <v>13535196</v>
      </c>
      <c r="D52" s="21">
        <f t="shared" ref="D52:E52" si="17">D51-D46</f>
        <v>11401629.23</v>
      </c>
      <c r="E52" s="21">
        <f t="shared" si="17"/>
        <v>11401629.23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160435066</v>
      </c>
      <c r="D57" s="22">
        <f t="shared" ref="D57:E57" si="18">D10</f>
        <v>153936183.33000001</v>
      </c>
      <c r="E57" s="22">
        <f t="shared" si="18"/>
        <v>155585451.88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160435066</v>
      </c>
      <c r="D63" s="21">
        <f t="shared" ref="D63:E63" si="24">D57+D58-D61+D62</f>
        <v>153936183.33000001</v>
      </c>
      <c r="E63" s="21">
        <f t="shared" si="24"/>
        <v>155585451.88</v>
      </c>
    </row>
    <row r="64" spans="2:6" ht="24.75" thickBot="1" x14ac:dyDescent="0.3">
      <c r="B64" s="29" t="s">
        <v>43</v>
      </c>
      <c r="C64" s="32">
        <f>C63-C58</f>
        <v>160435066</v>
      </c>
      <c r="D64" s="32">
        <f t="shared" ref="D64:E64" si="25">D63-D58</f>
        <v>153936183.33000001</v>
      </c>
      <c r="E64" s="32">
        <f t="shared" si="25"/>
        <v>155585451.88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rintOptions horizontalCentered="1"/>
  <pageMargins left="0.23622047244094491" right="0.23622047244094491" top="0.39370078740157483" bottom="0.74803149606299213" header="0.31496062992125984" footer="0.31496062992125984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2025-02-05T20:15:46Z</cp:lastPrinted>
  <dcterms:created xsi:type="dcterms:W3CDTF">2020-01-08T20:37:56Z</dcterms:created>
  <dcterms:modified xsi:type="dcterms:W3CDTF">2025-02-05T20:57:48Z</dcterms:modified>
</cp:coreProperties>
</file>